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03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eilr\Documents\3-way\New Start Amps\Tyger\Arduino_shield_RCA\"/>
    </mc:Choice>
  </mc:AlternateContent>
  <bookViews>
    <workbookView xWindow="0" yWindow="0" windowWidth="19800" windowHeight="11070"/>
  </bookViews>
  <sheets>
    <sheet name="ADAU1701_shield_RCA (Bill Of Ma" sheetId="1" r:id="rId1"/>
    <sheet name="ADAU1701_shield" sheetId="2" r:id="rId2"/>
  </sheets>
  <calcPr calcId="171027"/>
</workbook>
</file>

<file path=xl/calcChain.xml><?xml version="1.0" encoding="utf-8"?>
<calcChain xmlns="http://schemas.openxmlformats.org/spreadsheetml/2006/main">
  <c r="E19" i="1" l="1"/>
  <c r="D19" i="1"/>
  <c r="E3" i="1" l="1"/>
  <c r="E4" i="1"/>
  <c r="E5" i="1"/>
  <c r="E7" i="1"/>
  <c r="E8" i="1"/>
  <c r="E9" i="1"/>
  <c r="E10" i="1"/>
  <c r="E11" i="1"/>
  <c r="E12" i="1"/>
  <c r="E13" i="1"/>
  <c r="E14" i="1"/>
  <c r="E15" i="1"/>
  <c r="E16" i="1"/>
  <c r="E17" i="1"/>
  <c r="E18" i="1"/>
  <c r="E21" i="1"/>
  <c r="E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20" i="1"/>
  <c r="D21" i="1"/>
  <c r="D22" i="1"/>
  <c r="D23" i="1"/>
  <c r="D2" i="1"/>
</calcChain>
</file>

<file path=xl/sharedStrings.xml><?xml version="1.0" encoding="utf-8"?>
<sst xmlns="http://schemas.openxmlformats.org/spreadsheetml/2006/main" count="250" uniqueCount="170">
  <si>
    <t>Ref Name</t>
  </si>
  <si>
    <t>Qty</t>
  </si>
  <si>
    <t>Component</t>
  </si>
  <si>
    <t>Description</t>
  </si>
  <si>
    <t>U1</t>
  </si>
  <si>
    <t>U$1</t>
  </si>
  <si>
    <t>Q2</t>
  </si>
  <si>
    <t>U5</t>
  </si>
  <si>
    <t>BSS138DW</t>
  </si>
  <si>
    <t>C18</t>
  </si>
  <si>
    <t>C17</t>
  </si>
  <si>
    <t>C5</t>
  </si>
  <si>
    <t>CPOL-EUB</t>
  </si>
  <si>
    <t>U27</t>
  </si>
  <si>
    <t>R6</t>
  </si>
  <si>
    <t>R15</t>
  </si>
  <si>
    <t>10K</t>
  </si>
  <si>
    <t>18k</t>
  </si>
  <si>
    <t>49.9K</t>
  </si>
  <si>
    <t>R5</t>
  </si>
  <si>
    <t>U3</t>
  </si>
  <si>
    <t>U2</t>
  </si>
  <si>
    <t>TLV1117LV33DCYR</t>
  </si>
  <si>
    <t>J1</t>
  </si>
  <si>
    <t>Triple_RCA_jack</t>
  </si>
  <si>
    <t>Qty, Base</t>
  </si>
  <si>
    <t>self-boot</t>
  </si>
  <si>
    <t>ASRC</t>
  </si>
  <si>
    <t>2/16 order</t>
  </si>
  <si>
    <t>Digikey P/N</t>
  </si>
  <si>
    <t>IC2</t>
  </si>
  <si>
    <t>24LC512 EEPROM</t>
  </si>
  <si>
    <t xml:space="preserve">24LC512-I/P-ND </t>
  </si>
  <si>
    <t xml:space="preserve">IC EEPROM 512KBIT 400KHZ 8DIP  </t>
  </si>
  <si>
    <t>J2</t>
  </si>
  <si>
    <t>2-pin .1" header</t>
  </si>
  <si>
    <t xml:space="preserve">WM6440-ND  </t>
  </si>
  <si>
    <t xml:space="preserve">CONN HEADER 2POS .100 VERT GOLD  </t>
  </si>
  <si>
    <t>ADAU1701 DSP</t>
  </si>
  <si>
    <t xml:space="preserve">ADAU1701JSTZ-RLCT-ND </t>
  </si>
  <si>
    <t xml:space="preserve">IC AUDIO PROC 2ADC/4DAC 48-LQFP  </t>
  </si>
  <si>
    <t>ARDUINO Red Board</t>
  </si>
  <si>
    <t>1568-1051-ND</t>
  </si>
  <si>
    <t>ATMEGA328 FLASHED W/ARDUINO BOOT</t>
  </si>
  <si>
    <t>PNP transistor</t>
  </si>
  <si>
    <t>ZXTP25040DFHCT-ND</t>
  </si>
  <si>
    <t>TRANS PNP 40V 3A SOT23-3</t>
  </si>
  <si>
    <t xml:space="preserve">BSS138DW-FDICT-ND </t>
  </si>
  <si>
    <t xml:space="preserve">MOSFET 2N-CH 50V 0.2A SC70-6 </t>
  </si>
  <si>
    <t>U4</t>
  </si>
  <si>
    <t>SRC4382IPFB</t>
  </si>
  <si>
    <t xml:space="preserve">296-19757-1-ND </t>
  </si>
  <si>
    <t xml:space="preserve">IC SAMPLE RATE CONVTR 48-TQFP </t>
  </si>
  <si>
    <t>4-position SIP SW (STV04)</t>
  </si>
  <si>
    <t xml:space="preserve">450-1639-ND </t>
  </si>
  <si>
    <t>SWITCH DIP SIP LOW PRO 4POS 5V</t>
  </si>
  <si>
    <t xml:space="preserve">296-28778-1-ND </t>
  </si>
  <si>
    <t xml:space="preserve">IC REG LDO 3.3V 1A SOT223 </t>
  </si>
  <si>
    <t>LED1</t>
  </si>
  <si>
    <t>LED:  LNJ826W83RA</t>
  </si>
  <si>
    <t xml:space="preserve">P13487CT-ND  </t>
  </si>
  <si>
    <t>LED ORANGE 0603 SMD</t>
  </si>
  <si>
    <t>OSC:  ASFL1-12.288MHZ-EC-T</t>
  </si>
  <si>
    <t xml:space="preserve">300-8245-1-ND </t>
  </si>
  <si>
    <t>OSC XO 12.288MHZ HCMOS TTL SMD</t>
  </si>
  <si>
    <t>.0033uF</t>
  </si>
  <si>
    <t xml:space="preserve">445-1333-1-ND  </t>
  </si>
  <si>
    <t xml:space="preserve">CAP CER 3300PF 50V C0G 0805  </t>
  </si>
  <si>
    <t>C1, C9, C23 - C25, C28, C29, C34</t>
  </si>
  <si>
    <t>10uF DSP</t>
  </si>
  <si>
    <t>445-1363-1-ND</t>
  </si>
  <si>
    <t>CAP CER 10UF 6.3V 20% X5R 0805</t>
  </si>
  <si>
    <t>C33, C35, C37, C38</t>
  </si>
  <si>
    <t>10uF SRC</t>
  </si>
  <si>
    <t>CAP CER 10UF 6.3V 20% X5R 0806</t>
  </si>
  <si>
    <t>.056uF</t>
  </si>
  <si>
    <t xml:space="preserve">478-1392-1-ND  </t>
  </si>
  <si>
    <t xml:space="preserve">CAP CER 0.056UF 50V X7R 0805 </t>
  </si>
  <si>
    <t>C2, C6, C10, C19 - C22, C26, C27</t>
  </si>
  <si>
    <t>.1uF DSP</t>
  </si>
  <si>
    <t xml:space="preserve">311-1140-1-ND  </t>
  </si>
  <si>
    <t>CAP CER 0.1UF 50V X7R 0805</t>
  </si>
  <si>
    <t>C32, C36, C215, C219</t>
  </si>
  <si>
    <t>.1uF SRC</t>
  </si>
  <si>
    <t>CAP CER 0.1UF 50V X7R 0806</t>
  </si>
  <si>
    <t>C30, C31</t>
  </si>
  <si>
    <t>1uF film</t>
  </si>
  <si>
    <t>PCF1132CT-ND</t>
  </si>
  <si>
    <t xml:space="preserve">CAP FILM 1UF 20% 16VDC 1210 </t>
  </si>
  <si>
    <t xml:space="preserve">PCE3770CT-ND </t>
  </si>
  <si>
    <t xml:space="preserve">CAP ALUM 47UF 20% 6.3V SMD </t>
  </si>
  <si>
    <t>L1</t>
  </si>
  <si>
    <t>Inductor</t>
  </si>
  <si>
    <t>240-2389-1-ND</t>
  </si>
  <si>
    <t>FERRITE BEAD 40 OHM 0805</t>
  </si>
  <si>
    <t>JP1</t>
  </si>
  <si>
    <t>PINHD-1X10/90</t>
  </si>
  <si>
    <t xml:space="preserve">S1112E-36-ND  </t>
  </si>
  <si>
    <t xml:space="preserve">CONN HEADER .100 SINGL R/A 36POS </t>
  </si>
  <si>
    <t xml:space="preserve">1K </t>
  </si>
  <si>
    <t>311-1.0KARCT-ND</t>
  </si>
  <si>
    <t>RES 1K OHM 1/8W 5% 0805 SMD</t>
  </si>
  <si>
    <t>R9, R10, R12 - R14, R16, R19</t>
  </si>
  <si>
    <t>10K DSP</t>
  </si>
  <si>
    <t>541-10KACT-ND</t>
  </si>
  <si>
    <t xml:space="preserve">RES SMD 10K OHM 5% 1/8W 0805 </t>
  </si>
  <si>
    <t>5.1K</t>
  </si>
  <si>
    <t>541-5.1KACT-ND</t>
  </si>
  <si>
    <t xml:space="preserve">RES SMD 5.1K OHM 5% 1/8W 0805  </t>
  </si>
  <si>
    <t>R11</t>
  </si>
  <si>
    <t>10K SRC</t>
  </si>
  <si>
    <t>RES SMD 10K OHM 5% 1/8W 0806</t>
  </si>
  <si>
    <t>R1, R17, R18</t>
  </si>
  <si>
    <t>18K</t>
  </si>
  <si>
    <t xml:space="preserve">311-18.2KCRCT-ND </t>
  </si>
  <si>
    <t xml:space="preserve">RES SMD 18.2K OHM 1% 1/8W 0805 </t>
  </si>
  <si>
    <t>475 ohm</t>
  </si>
  <si>
    <t xml:space="preserve">311-475CRCT-ND  </t>
  </si>
  <si>
    <t>RES SMD 475 OHM 1% 1/8W 0805</t>
  </si>
  <si>
    <t>RCJ-01X</t>
  </si>
  <si>
    <t xml:space="preserve">CP-1400-ND </t>
  </si>
  <si>
    <t xml:space="preserve">CONN RCA JACK METAL R/A BLK PCB </t>
  </si>
  <si>
    <t>R46</t>
  </si>
  <si>
    <t>10 ohm</t>
  </si>
  <si>
    <t>P10ADCT-ND</t>
  </si>
  <si>
    <t xml:space="preserve">RES SMD 10 OHM 5% 1/2W 0805 </t>
  </si>
  <si>
    <t>R45</t>
  </si>
  <si>
    <t>75 ohm</t>
  </si>
  <si>
    <t>P75ADCT-ND</t>
  </si>
  <si>
    <t xml:space="preserve">RES SMD 75 OHM 5% 1/2W 0805 </t>
  </si>
  <si>
    <t>JP1 mate</t>
  </si>
  <si>
    <t xml:space="preserve">WM2019-ND </t>
  </si>
  <si>
    <t xml:space="preserve">CONN HOUSING 10POS .100 W/RAMP  </t>
  </si>
  <si>
    <t>Digikey PN</t>
  </si>
  <si>
    <t>C3, C7, C11, C13, C30, C31</t>
  </si>
  <si>
    <t>C18, C4, C8, C12, C14</t>
  </si>
  <si>
    <t>10uF decoupling</t>
  </si>
  <si>
    <t>100uF UVR1A101MDD</t>
  </si>
  <si>
    <t xml:space="preserve">100µF 10V Aluminum Capacitors Radial, Can  </t>
  </si>
  <si>
    <t xml:space="preserve">493-1021-ND </t>
  </si>
  <si>
    <t>.1uF decoupling</t>
  </si>
  <si>
    <t>CPOL-EUB 47uF</t>
  </si>
  <si>
    <t>1K</t>
  </si>
  <si>
    <t>R21, R23, R25, R27</t>
  </si>
  <si>
    <t>311-49.9KCRCT-ND</t>
  </si>
  <si>
    <t xml:space="preserve">RES SMD 49.9K OHM 1% 1/8W 0805 </t>
  </si>
  <si>
    <t>R20, R22, R24, R26</t>
  </si>
  <si>
    <t xml:space="preserve">311-604CRCT-ND  </t>
  </si>
  <si>
    <t xml:space="preserve">RES SMD 604 OHM 1% 1/8W 0805 </t>
  </si>
  <si>
    <t xml:space="preserve">SC1860-ND </t>
  </si>
  <si>
    <t>3.20mm ID, 9.00mm OD (RCA) Phono (RCA) 6 pos</t>
  </si>
  <si>
    <t>Item# 321228487578</t>
  </si>
  <si>
    <t>Got</t>
  </si>
  <si>
    <t>Ordered</t>
  </si>
  <si>
    <t>Need</t>
  </si>
  <si>
    <t>Proto</t>
  </si>
  <si>
    <t>x</t>
  </si>
  <si>
    <t>--</t>
  </si>
  <si>
    <t>still need</t>
  </si>
  <si>
    <t>R9, R10, R12 - R14, R19</t>
  </si>
  <si>
    <t>R17, R18</t>
  </si>
  <si>
    <t>R1</t>
  </si>
  <si>
    <t xml:space="preserve">311-7.87KCRCT-ND </t>
  </si>
  <si>
    <t>RES SMD 7.87K OHM 1% 1/8W 0805</t>
  </si>
  <si>
    <t>8K (1 volt input)</t>
  </si>
  <si>
    <t>Stackable headers</t>
  </si>
  <si>
    <t>1568-1413-ND</t>
  </si>
  <si>
    <t>ARDUINO STACKABLE HEADER KIT - R</t>
  </si>
  <si>
    <t>493-6018-ND</t>
  </si>
  <si>
    <t>Alt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</si>
</sst>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0" fontId="18" fillId="0" borderId="0" xfId="0" applyFont="1"/>
    <xf numFmtId="0" fontId="18" fillId="0" borderId="0" xfId="0" applyFont="1" applyAlignment="1">
      <alignment horizontal="center"/>
    </xf>
    <xf numFmtId="0" fontId="18" fillId="0" borderId="0" xfId="0" applyFont="1" applyAlignment="1">
      <alignment wrapText="1"/>
    </xf>
    <xf numFmtId="0" fontId="18" fillId="33" borderId="0" xfId="0" applyFont="1" applyFill="1" applyAlignment="1">
      <alignment horizontal="center"/>
    </xf>
    <xf numFmtId="0" fontId="18" fillId="34" borderId="0" xfId="0" applyFont="1" applyFill="1" applyAlignment="1">
      <alignment horizontal="center"/>
    </xf>
    <xf numFmtId="0" fontId="18" fillId="0" borderId="0" xfId="0" applyFont="1" applyAlignment="1">
      <alignment horizontal="left"/>
    </xf>
    <xf numFmtId="0" fontId="18" fillId="0" borderId="0" xfId="0" quotePrefix="1" applyFont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tabSelected="1" workbookViewId="0">
      <selection activeCell="J10" sqref="J10"/>
    </sheetView>
  </sheetViews>
  <sheetFormatPr defaultRowHeight="12.75" x14ac:dyDescent="0.2"/>
  <cols>
    <col min="1" max="1" width="22.875" style="1" bestFit="1" customWidth="1"/>
    <col min="2" max="2" width="3.25" style="2" bestFit="1" customWidth="1"/>
    <col min="3" max="3" width="3.25" style="2" customWidth="1"/>
    <col min="4" max="4" width="4.25" style="2" bestFit="1" customWidth="1"/>
    <col min="5" max="5" width="4.25" style="2" customWidth="1"/>
    <col min="6" max="6" width="6.5" style="2" bestFit="1" customWidth="1"/>
    <col min="7" max="7" width="22.125" style="1" customWidth="1"/>
    <col min="8" max="8" width="20.625" style="1" bestFit="1" customWidth="1"/>
    <col min="9" max="9" width="35.75" style="1" bestFit="1" customWidth="1"/>
    <col min="10" max="11" width="9" style="1"/>
    <col min="12" max="12" width="1.625" style="1" bestFit="1" customWidth="1"/>
    <col min="13" max="16384" width="9" style="1"/>
  </cols>
  <sheetData>
    <row r="1" spans="1:12" x14ac:dyDescent="0.2">
      <c r="A1" s="1" t="s">
        <v>0</v>
      </c>
      <c r="B1" s="2" t="s">
        <v>1</v>
      </c>
      <c r="C1" s="2" t="s">
        <v>152</v>
      </c>
      <c r="D1" s="2" t="s">
        <v>154</v>
      </c>
      <c r="E1" s="2" t="s">
        <v>155</v>
      </c>
      <c r="F1" s="2" t="s">
        <v>153</v>
      </c>
      <c r="G1" s="1" t="s">
        <v>2</v>
      </c>
      <c r="H1" s="1" t="s">
        <v>133</v>
      </c>
      <c r="I1" s="1" t="s">
        <v>3</v>
      </c>
      <c r="J1" s="1" t="s">
        <v>169</v>
      </c>
      <c r="K1" s="1" t="s">
        <v>158</v>
      </c>
    </row>
    <row r="2" spans="1:12" x14ac:dyDescent="0.2">
      <c r="A2" s="1" t="s">
        <v>4</v>
      </c>
      <c r="B2" s="2">
        <v>1</v>
      </c>
      <c r="C2" s="2">
        <v>10</v>
      </c>
      <c r="D2" s="2">
        <f>B2*10-C2</f>
        <v>0</v>
      </c>
      <c r="E2" s="2" t="str">
        <f>IF((C2-B2)&gt;=0,"X", "")</f>
        <v>X</v>
      </c>
      <c r="G2" s="1" t="s">
        <v>38</v>
      </c>
      <c r="H2" s="1" t="s">
        <v>39</v>
      </c>
      <c r="I2" s="1" t="s">
        <v>40</v>
      </c>
    </row>
    <row r="3" spans="1:12" x14ac:dyDescent="0.2">
      <c r="A3" s="1" t="s">
        <v>5</v>
      </c>
      <c r="B3" s="2">
        <v>1</v>
      </c>
      <c r="C3" s="2">
        <v>1</v>
      </c>
      <c r="D3" s="2">
        <f t="shared" ref="D3:D23" si="0">B3*10-C3</f>
        <v>9</v>
      </c>
      <c r="E3" s="2" t="str">
        <f t="shared" ref="E3:E21" si="1">IF((C3-B3)&gt;=0,"X", "")</f>
        <v>X</v>
      </c>
      <c r="G3" s="1" t="s">
        <v>41</v>
      </c>
      <c r="H3" s="1" t="s">
        <v>42</v>
      </c>
      <c r="I3" s="1" t="s">
        <v>43</v>
      </c>
    </row>
    <row r="4" spans="1:12" x14ac:dyDescent="0.2">
      <c r="A4" s="1" t="s">
        <v>6</v>
      </c>
      <c r="B4" s="2">
        <v>1</v>
      </c>
      <c r="C4" s="2">
        <v>10</v>
      </c>
      <c r="D4" s="2">
        <f t="shared" si="0"/>
        <v>0</v>
      </c>
      <c r="E4" s="2" t="str">
        <f t="shared" si="1"/>
        <v>X</v>
      </c>
      <c r="G4" s="1" t="s">
        <v>44</v>
      </c>
      <c r="H4" s="1" t="s">
        <v>45</v>
      </c>
      <c r="I4" s="1" t="s">
        <v>46</v>
      </c>
    </row>
    <row r="5" spans="1:12" x14ac:dyDescent="0.2">
      <c r="A5" s="1" t="s">
        <v>21</v>
      </c>
      <c r="B5" s="2">
        <v>1</v>
      </c>
      <c r="C5" s="2">
        <v>10</v>
      </c>
      <c r="D5" s="2">
        <f t="shared" si="0"/>
        <v>0</v>
      </c>
      <c r="E5" s="2" t="str">
        <f t="shared" si="1"/>
        <v>X</v>
      </c>
      <c r="G5" s="1" t="s">
        <v>22</v>
      </c>
      <c r="H5" s="1" t="s">
        <v>56</v>
      </c>
      <c r="I5" s="3" t="s">
        <v>57</v>
      </c>
    </row>
    <row r="6" spans="1:12" x14ac:dyDescent="0.2">
      <c r="A6" s="1" t="s">
        <v>7</v>
      </c>
      <c r="B6" s="2">
        <v>1</v>
      </c>
      <c r="C6" s="2">
        <v>0</v>
      </c>
      <c r="D6" s="2">
        <f t="shared" si="0"/>
        <v>10</v>
      </c>
      <c r="E6" s="2" t="s">
        <v>156</v>
      </c>
      <c r="F6" s="2">
        <v>10</v>
      </c>
      <c r="G6" s="1" t="s">
        <v>8</v>
      </c>
      <c r="H6" s="1" t="s">
        <v>47</v>
      </c>
      <c r="I6" s="1" t="s">
        <v>48</v>
      </c>
    </row>
    <row r="7" spans="1:12" x14ac:dyDescent="0.2">
      <c r="A7" s="1" t="s">
        <v>20</v>
      </c>
      <c r="B7" s="2">
        <v>0.5</v>
      </c>
      <c r="C7" s="2">
        <v>5</v>
      </c>
      <c r="D7" s="2">
        <f t="shared" si="0"/>
        <v>0</v>
      </c>
      <c r="E7" s="2" t="str">
        <f t="shared" si="1"/>
        <v>X</v>
      </c>
      <c r="G7" s="1" t="s">
        <v>53</v>
      </c>
      <c r="H7" s="1" t="s">
        <v>54</v>
      </c>
      <c r="I7" s="1" t="s">
        <v>55</v>
      </c>
    </row>
    <row r="8" spans="1:12" x14ac:dyDescent="0.2">
      <c r="A8" s="1" t="s">
        <v>13</v>
      </c>
      <c r="B8" s="2">
        <v>1</v>
      </c>
      <c r="C8" s="2">
        <v>1</v>
      </c>
      <c r="D8" s="2">
        <f t="shared" si="0"/>
        <v>9</v>
      </c>
      <c r="E8" s="2" t="str">
        <f t="shared" si="1"/>
        <v>X</v>
      </c>
      <c r="F8" s="2">
        <v>10</v>
      </c>
      <c r="G8" s="1" t="s">
        <v>62</v>
      </c>
      <c r="H8" s="1" t="s">
        <v>63</v>
      </c>
      <c r="I8" s="1" t="s">
        <v>64</v>
      </c>
    </row>
    <row r="9" spans="1:12" x14ac:dyDescent="0.2">
      <c r="A9" s="1" t="s">
        <v>135</v>
      </c>
      <c r="B9" s="2">
        <v>5</v>
      </c>
      <c r="C9" s="2">
        <v>15</v>
      </c>
      <c r="D9" s="2">
        <f t="shared" si="0"/>
        <v>35</v>
      </c>
      <c r="E9" s="2" t="str">
        <f t="shared" si="1"/>
        <v>X</v>
      </c>
      <c r="F9" s="2">
        <v>40</v>
      </c>
      <c r="G9" s="1" t="s">
        <v>65</v>
      </c>
      <c r="H9" s="3" t="s">
        <v>66</v>
      </c>
      <c r="I9" s="3" t="s">
        <v>67</v>
      </c>
      <c r="K9" s="1">
        <v>35</v>
      </c>
      <c r="L9" s="1" t="s">
        <v>156</v>
      </c>
    </row>
    <row r="10" spans="1:12" x14ac:dyDescent="0.2">
      <c r="A10" s="1" t="s">
        <v>134</v>
      </c>
      <c r="B10" s="2">
        <v>6</v>
      </c>
      <c r="C10" s="2">
        <v>8</v>
      </c>
      <c r="D10" s="2">
        <f t="shared" si="0"/>
        <v>52</v>
      </c>
      <c r="E10" s="2" t="str">
        <f t="shared" si="1"/>
        <v>X</v>
      </c>
      <c r="F10" s="2">
        <v>100</v>
      </c>
      <c r="G10" s="1" t="s">
        <v>137</v>
      </c>
      <c r="H10" s="3" t="s">
        <v>139</v>
      </c>
      <c r="I10" s="3" t="s">
        <v>138</v>
      </c>
      <c r="J10" s="1" t="s">
        <v>168</v>
      </c>
    </row>
    <row r="11" spans="1:12" x14ac:dyDescent="0.2">
      <c r="A11" s="1" t="s">
        <v>68</v>
      </c>
      <c r="B11" s="2">
        <v>8</v>
      </c>
      <c r="C11" s="2">
        <v>66</v>
      </c>
      <c r="D11" s="2">
        <f t="shared" si="0"/>
        <v>14</v>
      </c>
      <c r="E11" s="2" t="str">
        <f t="shared" si="1"/>
        <v>X</v>
      </c>
      <c r="F11" s="7" t="s">
        <v>157</v>
      </c>
      <c r="G11" s="1" t="s">
        <v>136</v>
      </c>
      <c r="H11" s="1" t="s">
        <v>70</v>
      </c>
      <c r="I11" s="1" t="s">
        <v>71</v>
      </c>
      <c r="K11" s="1">
        <v>25</v>
      </c>
      <c r="L11" s="1" t="s">
        <v>156</v>
      </c>
    </row>
    <row r="12" spans="1:12" x14ac:dyDescent="0.2">
      <c r="A12" s="1" t="s">
        <v>10</v>
      </c>
      <c r="B12" s="2">
        <v>1</v>
      </c>
      <c r="C12" s="2">
        <v>5</v>
      </c>
      <c r="D12" s="2">
        <f t="shared" si="0"/>
        <v>5</v>
      </c>
      <c r="E12" s="2" t="str">
        <f t="shared" si="1"/>
        <v>X</v>
      </c>
      <c r="F12" s="7" t="s">
        <v>157</v>
      </c>
      <c r="G12" s="1" t="s">
        <v>75</v>
      </c>
      <c r="H12" s="3" t="s">
        <v>76</v>
      </c>
      <c r="I12" s="3" t="s">
        <v>77</v>
      </c>
    </row>
    <row r="13" spans="1:12" x14ac:dyDescent="0.2">
      <c r="A13" s="1" t="s">
        <v>78</v>
      </c>
      <c r="B13" s="2">
        <v>9</v>
      </c>
      <c r="C13" s="2">
        <v>90</v>
      </c>
      <c r="D13" s="2">
        <f t="shared" si="0"/>
        <v>0</v>
      </c>
      <c r="E13" s="2" t="str">
        <f t="shared" si="1"/>
        <v>X</v>
      </c>
      <c r="F13" s="7" t="s">
        <v>157</v>
      </c>
      <c r="G13" s="1" t="s">
        <v>140</v>
      </c>
      <c r="H13" s="1" t="s">
        <v>80</v>
      </c>
      <c r="I13" s="1" t="s">
        <v>81</v>
      </c>
      <c r="K13" s="1">
        <v>100</v>
      </c>
      <c r="L13" s="1" t="s">
        <v>156</v>
      </c>
    </row>
    <row r="14" spans="1:12" x14ac:dyDescent="0.2">
      <c r="A14" s="1" t="s">
        <v>11</v>
      </c>
      <c r="B14" s="2">
        <v>1</v>
      </c>
      <c r="C14" s="2">
        <v>8</v>
      </c>
      <c r="D14" s="2">
        <f t="shared" si="0"/>
        <v>2</v>
      </c>
      <c r="E14" s="2" t="str">
        <f t="shared" si="1"/>
        <v>X</v>
      </c>
      <c r="G14" s="1" t="s">
        <v>141</v>
      </c>
      <c r="H14" s="1" t="s">
        <v>89</v>
      </c>
      <c r="I14" s="1" t="s">
        <v>90</v>
      </c>
    </row>
    <row r="15" spans="1:12" x14ac:dyDescent="0.2">
      <c r="A15" s="1" t="s">
        <v>14</v>
      </c>
      <c r="B15" s="2">
        <v>1</v>
      </c>
      <c r="C15" s="2">
        <v>2</v>
      </c>
      <c r="D15" s="2">
        <f t="shared" si="0"/>
        <v>8</v>
      </c>
      <c r="E15" s="2" t="str">
        <f t="shared" si="1"/>
        <v>X</v>
      </c>
      <c r="F15" s="2">
        <v>10</v>
      </c>
      <c r="G15" s="1" t="s">
        <v>142</v>
      </c>
      <c r="H15" s="1" t="s">
        <v>100</v>
      </c>
      <c r="I15" s="1" t="s">
        <v>101</v>
      </c>
    </row>
    <row r="16" spans="1:12" x14ac:dyDescent="0.2">
      <c r="A16" s="1" t="s">
        <v>15</v>
      </c>
      <c r="B16" s="2">
        <v>1</v>
      </c>
      <c r="C16" s="2">
        <v>6</v>
      </c>
      <c r="D16" s="2">
        <f t="shared" si="0"/>
        <v>4</v>
      </c>
      <c r="E16" s="2" t="str">
        <f t="shared" si="1"/>
        <v>X</v>
      </c>
      <c r="F16" s="7" t="s">
        <v>157</v>
      </c>
      <c r="G16" s="1" t="s">
        <v>106</v>
      </c>
      <c r="H16" s="1" t="s">
        <v>107</v>
      </c>
      <c r="I16" s="3" t="s">
        <v>108</v>
      </c>
      <c r="K16" s="1">
        <v>10</v>
      </c>
      <c r="L16" s="1" t="s">
        <v>156</v>
      </c>
    </row>
    <row r="17" spans="1:12" x14ac:dyDescent="0.2">
      <c r="A17" s="1" t="s">
        <v>159</v>
      </c>
      <c r="B17" s="2">
        <v>6</v>
      </c>
      <c r="C17" s="2">
        <v>17</v>
      </c>
      <c r="D17" s="2">
        <f t="shared" si="0"/>
        <v>43</v>
      </c>
      <c r="E17" s="2" t="str">
        <f t="shared" si="1"/>
        <v>X</v>
      </c>
      <c r="F17" s="2">
        <v>100</v>
      </c>
      <c r="G17" s="1" t="s">
        <v>16</v>
      </c>
      <c r="H17" s="1" t="s">
        <v>104</v>
      </c>
      <c r="I17" s="1" t="s">
        <v>105</v>
      </c>
    </row>
    <row r="18" spans="1:12" x14ac:dyDescent="0.2">
      <c r="A18" s="1" t="s">
        <v>161</v>
      </c>
      <c r="B18" s="2">
        <v>1</v>
      </c>
      <c r="C18" s="2">
        <v>30</v>
      </c>
      <c r="D18" s="2">
        <f t="shared" si="0"/>
        <v>-20</v>
      </c>
      <c r="E18" s="2" t="str">
        <f t="shared" si="1"/>
        <v>X</v>
      </c>
      <c r="F18" s="7" t="s">
        <v>157</v>
      </c>
      <c r="G18" s="1" t="s">
        <v>17</v>
      </c>
      <c r="H18" s="1" t="s">
        <v>114</v>
      </c>
      <c r="I18" s="1" t="s">
        <v>115</v>
      </c>
    </row>
    <row r="19" spans="1:12" x14ac:dyDescent="0.2">
      <c r="A19" s="1" t="s">
        <v>160</v>
      </c>
      <c r="B19" s="2">
        <v>2</v>
      </c>
      <c r="D19" s="2">
        <f t="shared" si="0"/>
        <v>20</v>
      </c>
      <c r="E19" s="2" t="str">
        <f t="shared" si="1"/>
        <v/>
      </c>
      <c r="F19" s="7"/>
      <c r="G19" s="1" t="s">
        <v>164</v>
      </c>
      <c r="H19" s="1" t="s">
        <v>162</v>
      </c>
      <c r="I19" s="1" t="s">
        <v>163</v>
      </c>
      <c r="K19" s="1">
        <v>25</v>
      </c>
      <c r="L19" s="1" t="s">
        <v>156</v>
      </c>
    </row>
    <row r="20" spans="1:12" x14ac:dyDescent="0.2">
      <c r="A20" s="1" t="s">
        <v>143</v>
      </c>
      <c r="B20" s="2">
        <v>4</v>
      </c>
      <c r="D20" s="2">
        <f t="shared" si="0"/>
        <v>40</v>
      </c>
      <c r="E20" s="2" t="s">
        <v>156</v>
      </c>
      <c r="F20" s="2">
        <v>100</v>
      </c>
      <c r="G20" s="1" t="s">
        <v>18</v>
      </c>
      <c r="H20" s="1" t="s">
        <v>144</v>
      </c>
      <c r="I20" s="3" t="s">
        <v>145</v>
      </c>
    </row>
    <row r="21" spans="1:12" x14ac:dyDescent="0.2">
      <c r="A21" s="1" t="s">
        <v>19</v>
      </c>
      <c r="B21" s="2">
        <v>1</v>
      </c>
      <c r="C21" s="2">
        <v>5</v>
      </c>
      <c r="D21" s="2">
        <f t="shared" si="0"/>
        <v>5</v>
      </c>
      <c r="E21" s="2" t="str">
        <f t="shared" si="1"/>
        <v>X</v>
      </c>
      <c r="F21" s="7" t="s">
        <v>157</v>
      </c>
      <c r="G21" s="6">
        <v>475</v>
      </c>
      <c r="H21" s="1" t="s">
        <v>117</v>
      </c>
      <c r="I21" s="1" t="s">
        <v>118</v>
      </c>
      <c r="K21" s="1">
        <v>10</v>
      </c>
      <c r="L21" s="1" t="s">
        <v>156</v>
      </c>
    </row>
    <row r="22" spans="1:12" x14ac:dyDescent="0.2">
      <c r="A22" s="1" t="s">
        <v>146</v>
      </c>
      <c r="B22" s="2">
        <v>4</v>
      </c>
      <c r="D22" s="2">
        <f t="shared" si="0"/>
        <v>40</v>
      </c>
      <c r="E22" s="2" t="s">
        <v>156</v>
      </c>
      <c r="F22" s="2">
        <v>100</v>
      </c>
      <c r="G22" s="6">
        <v>604</v>
      </c>
      <c r="H22" s="1" t="s">
        <v>147</v>
      </c>
      <c r="I22" s="1" t="s">
        <v>148</v>
      </c>
    </row>
    <row r="23" spans="1:12" x14ac:dyDescent="0.2">
      <c r="A23" s="1" t="s">
        <v>23</v>
      </c>
      <c r="B23" s="2">
        <v>1</v>
      </c>
      <c r="D23" s="2">
        <f t="shared" si="0"/>
        <v>10</v>
      </c>
      <c r="E23" s="2" t="s">
        <v>156</v>
      </c>
      <c r="F23" s="2">
        <v>10</v>
      </c>
      <c r="G23" s="1" t="s">
        <v>24</v>
      </c>
      <c r="H23" s="1" t="s">
        <v>149</v>
      </c>
      <c r="I23" s="1" t="s">
        <v>150</v>
      </c>
    </row>
    <row r="24" spans="1:12" x14ac:dyDescent="0.2">
      <c r="I24" s="1" t="s">
        <v>151</v>
      </c>
    </row>
    <row r="25" spans="1:12" x14ac:dyDescent="0.2">
      <c r="A25" s="1" t="s">
        <v>165</v>
      </c>
      <c r="H25" s="1" t="s">
        <v>166</v>
      </c>
      <c r="I25" s="1" t="s">
        <v>167</v>
      </c>
      <c r="K25" s="1">
        <v>5</v>
      </c>
      <c r="L25" s="1" t="s">
        <v>156</v>
      </c>
    </row>
  </sheetData>
  <pageMargins left="0.7" right="0.7" top="0.75" bottom="0.75" header="0.3" footer="0.3"/>
  <pageSetup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workbookViewId="0">
      <selection activeCell="F4" sqref="F4"/>
    </sheetView>
  </sheetViews>
  <sheetFormatPr defaultColWidth="9.125" defaultRowHeight="12.75" x14ac:dyDescent="0.2"/>
  <cols>
    <col min="1" max="1" width="26.25" style="1" bestFit="1" customWidth="1"/>
    <col min="2" max="2" width="8.25" style="2" bestFit="1" customWidth="1"/>
    <col min="3" max="3" width="5.625" style="2" customWidth="1"/>
    <col min="4" max="4" width="6.625" style="2" customWidth="1"/>
    <col min="5" max="5" width="10.125" style="2" bestFit="1" customWidth="1"/>
    <col min="6" max="6" width="23.75" style="1" bestFit="1" customWidth="1"/>
    <col min="7" max="7" width="20.125" style="1" bestFit="1" customWidth="1"/>
    <col min="8" max="8" width="33.125" style="1" bestFit="1" customWidth="1"/>
    <col min="9" max="16384" width="9.125" style="1"/>
  </cols>
  <sheetData>
    <row r="1" spans="1:8" x14ac:dyDescent="0.2">
      <c r="A1" s="1" t="s">
        <v>0</v>
      </c>
      <c r="B1" s="2" t="s">
        <v>25</v>
      </c>
      <c r="C1" s="2" t="s">
        <v>26</v>
      </c>
      <c r="D1" s="2" t="s">
        <v>27</v>
      </c>
      <c r="E1" s="2" t="s">
        <v>28</v>
      </c>
      <c r="F1" s="1" t="s">
        <v>2</v>
      </c>
      <c r="G1" s="1" t="s">
        <v>29</v>
      </c>
      <c r="H1" s="1" t="s">
        <v>3</v>
      </c>
    </row>
    <row r="2" spans="1:8" x14ac:dyDescent="0.2">
      <c r="A2" s="1" t="s">
        <v>30</v>
      </c>
      <c r="B2" s="2">
        <v>0</v>
      </c>
      <c r="C2" s="2">
        <v>1</v>
      </c>
      <c r="D2" s="2">
        <v>0</v>
      </c>
      <c r="E2" s="2">
        <v>0</v>
      </c>
      <c r="F2" s="1" t="s">
        <v>31</v>
      </c>
      <c r="G2" s="1" t="s">
        <v>32</v>
      </c>
      <c r="H2" s="3" t="s">
        <v>33</v>
      </c>
    </row>
    <row r="3" spans="1:8" x14ac:dyDescent="0.2">
      <c r="A3" s="1" t="s">
        <v>34</v>
      </c>
      <c r="B3" s="2">
        <v>0</v>
      </c>
      <c r="C3" s="2">
        <v>1</v>
      </c>
      <c r="D3" s="2">
        <v>0</v>
      </c>
      <c r="E3" s="2">
        <v>0</v>
      </c>
      <c r="F3" s="1" t="s">
        <v>35</v>
      </c>
      <c r="G3" s="3" t="s">
        <v>36</v>
      </c>
      <c r="H3" s="3" t="s">
        <v>37</v>
      </c>
    </row>
    <row r="4" spans="1:8" x14ac:dyDescent="0.2">
      <c r="A4" s="1" t="s">
        <v>4</v>
      </c>
      <c r="B4" s="2">
        <v>1</v>
      </c>
      <c r="E4" s="4">
        <v>5</v>
      </c>
      <c r="F4" s="1" t="s">
        <v>38</v>
      </c>
      <c r="G4" s="1" t="s">
        <v>39</v>
      </c>
      <c r="H4" s="3" t="s">
        <v>40</v>
      </c>
    </row>
    <row r="5" spans="1:8" x14ac:dyDescent="0.2">
      <c r="A5" s="1" t="s">
        <v>5</v>
      </c>
      <c r="B5" s="2">
        <v>1</v>
      </c>
      <c r="E5" s="2">
        <v>0</v>
      </c>
      <c r="F5" s="1" t="s">
        <v>41</v>
      </c>
      <c r="G5" s="1" t="s">
        <v>42</v>
      </c>
      <c r="H5" s="1" t="s">
        <v>43</v>
      </c>
    </row>
    <row r="6" spans="1:8" x14ac:dyDescent="0.2">
      <c r="A6" s="1" t="s">
        <v>6</v>
      </c>
      <c r="B6" s="2">
        <v>1</v>
      </c>
      <c r="E6" s="5">
        <v>5</v>
      </c>
      <c r="F6" s="1" t="s">
        <v>44</v>
      </c>
      <c r="G6" s="1" t="s">
        <v>45</v>
      </c>
      <c r="H6" s="1" t="s">
        <v>46</v>
      </c>
    </row>
    <row r="7" spans="1:8" x14ac:dyDescent="0.2">
      <c r="A7" s="1" t="s">
        <v>7</v>
      </c>
      <c r="B7" s="2">
        <v>1</v>
      </c>
      <c r="E7" s="4">
        <v>5</v>
      </c>
      <c r="F7" s="1" t="s">
        <v>8</v>
      </c>
      <c r="G7" s="1" t="s">
        <v>47</v>
      </c>
      <c r="H7" s="1" t="s">
        <v>48</v>
      </c>
    </row>
    <row r="8" spans="1:8" x14ac:dyDescent="0.2">
      <c r="A8" s="1" t="s">
        <v>49</v>
      </c>
      <c r="B8" s="2">
        <v>1</v>
      </c>
      <c r="E8" s="4">
        <v>1</v>
      </c>
      <c r="F8" s="1" t="s">
        <v>50</v>
      </c>
      <c r="G8" s="1" t="s">
        <v>51</v>
      </c>
      <c r="H8" s="1" t="s">
        <v>52</v>
      </c>
    </row>
    <row r="9" spans="1:8" x14ac:dyDescent="0.2">
      <c r="A9" s="1" t="s">
        <v>20</v>
      </c>
      <c r="B9" s="2">
        <v>1</v>
      </c>
      <c r="E9" s="5">
        <v>2</v>
      </c>
      <c r="F9" s="1" t="s">
        <v>53</v>
      </c>
      <c r="G9" s="1" t="s">
        <v>54</v>
      </c>
      <c r="H9" s="1" t="s">
        <v>55</v>
      </c>
    </row>
    <row r="10" spans="1:8" x14ac:dyDescent="0.2">
      <c r="A10" s="1" t="s">
        <v>21</v>
      </c>
      <c r="B10" s="2">
        <v>1</v>
      </c>
      <c r="E10" s="5">
        <v>5</v>
      </c>
      <c r="F10" s="1" t="s">
        <v>22</v>
      </c>
      <c r="G10" s="1" t="s">
        <v>56</v>
      </c>
      <c r="H10" s="3" t="s">
        <v>57</v>
      </c>
    </row>
    <row r="11" spans="1:8" x14ac:dyDescent="0.2">
      <c r="A11" s="1" t="s">
        <v>58</v>
      </c>
      <c r="B11" s="2">
        <v>0</v>
      </c>
      <c r="D11" s="2">
        <v>1</v>
      </c>
      <c r="E11" s="2">
        <v>0</v>
      </c>
      <c r="F11" s="1" t="s">
        <v>59</v>
      </c>
      <c r="G11" s="3" t="s">
        <v>60</v>
      </c>
      <c r="H11" s="1" t="s">
        <v>61</v>
      </c>
    </row>
    <row r="12" spans="1:8" x14ac:dyDescent="0.2">
      <c r="A12" s="1" t="s">
        <v>13</v>
      </c>
      <c r="B12" s="2">
        <v>1</v>
      </c>
      <c r="E12" s="4">
        <v>5</v>
      </c>
      <c r="F12" s="1" t="s">
        <v>62</v>
      </c>
      <c r="G12" s="1" t="s">
        <v>63</v>
      </c>
      <c r="H12" s="1" t="s">
        <v>64</v>
      </c>
    </row>
    <row r="13" spans="1:8" x14ac:dyDescent="0.2">
      <c r="A13" s="1" t="s">
        <v>9</v>
      </c>
      <c r="B13" s="2">
        <v>1</v>
      </c>
      <c r="E13" s="5">
        <v>10</v>
      </c>
      <c r="F13" s="1" t="s">
        <v>65</v>
      </c>
      <c r="G13" s="3" t="s">
        <v>66</v>
      </c>
      <c r="H13" s="3" t="s">
        <v>67</v>
      </c>
    </row>
    <row r="14" spans="1:8" x14ac:dyDescent="0.2">
      <c r="A14" s="1" t="s">
        <v>68</v>
      </c>
      <c r="B14" s="2">
        <v>8</v>
      </c>
      <c r="E14" s="5">
        <v>100</v>
      </c>
      <c r="F14" s="1" t="s">
        <v>69</v>
      </c>
      <c r="G14" s="1" t="s">
        <v>70</v>
      </c>
      <c r="H14" s="1" t="s">
        <v>71</v>
      </c>
    </row>
    <row r="15" spans="1:8" x14ac:dyDescent="0.2">
      <c r="A15" s="1" t="s">
        <v>72</v>
      </c>
      <c r="D15" s="2">
        <v>4</v>
      </c>
      <c r="E15" s="2">
        <v>0</v>
      </c>
      <c r="F15" s="1" t="s">
        <v>73</v>
      </c>
      <c r="G15" s="1" t="s">
        <v>70</v>
      </c>
      <c r="H15" s="1" t="s">
        <v>74</v>
      </c>
    </row>
    <row r="16" spans="1:8" x14ac:dyDescent="0.2">
      <c r="A16" s="1" t="s">
        <v>10</v>
      </c>
      <c r="B16" s="2">
        <v>1</v>
      </c>
      <c r="E16" s="5">
        <v>10</v>
      </c>
      <c r="F16" s="1" t="s">
        <v>75</v>
      </c>
      <c r="G16" s="3" t="s">
        <v>76</v>
      </c>
      <c r="H16" s="3" t="s">
        <v>77</v>
      </c>
    </row>
    <row r="17" spans="1:8" x14ac:dyDescent="0.2">
      <c r="A17" s="1" t="s">
        <v>78</v>
      </c>
      <c r="B17" s="2">
        <v>1</v>
      </c>
      <c r="E17" s="5">
        <v>100</v>
      </c>
      <c r="F17" s="1" t="s">
        <v>79</v>
      </c>
      <c r="G17" s="1" t="s">
        <v>80</v>
      </c>
      <c r="H17" s="1" t="s">
        <v>81</v>
      </c>
    </row>
    <row r="18" spans="1:8" x14ac:dyDescent="0.2">
      <c r="A18" s="1" t="s">
        <v>82</v>
      </c>
      <c r="B18" s="2">
        <v>1</v>
      </c>
      <c r="F18" s="1" t="s">
        <v>83</v>
      </c>
      <c r="G18" s="1" t="s">
        <v>80</v>
      </c>
      <c r="H18" s="1" t="s">
        <v>84</v>
      </c>
    </row>
    <row r="19" spans="1:8" x14ac:dyDescent="0.2">
      <c r="A19" s="1" t="s">
        <v>85</v>
      </c>
      <c r="B19" s="2">
        <v>2</v>
      </c>
      <c r="E19" s="5">
        <v>10</v>
      </c>
      <c r="F19" s="1" t="s">
        <v>86</v>
      </c>
      <c r="G19" s="1" t="s">
        <v>87</v>
      </c>
      <c r="H19" s="1" t="s">
        <v>88</v>
      </c>
    </row>
    <row r="20" spans="1:8" x14ac:dyDescent="0.2">
      <c r="A20" s="1" t="s">
        <v>11</v>
      </c>
      <c r="B20" s="2">
        <v>1</v>
      </c>
      <c r="E20" s="2">
        <v>10</v>
      </c>
      <c r="F20" s="1" t="s">
        <v>12</v>
      </c>
      <c r="G20" s="1" t="s">
        <v>89</v>
      </c>
      <c r="H20" s="1" t="s">
        <v>90</v>
      </c>
    </row>
    <row r="21" spans="1:8" x14ac:dyDescent="0.2">
      <c r="A21" s="1" t="s">
        <v>91</v>
      </c>
      <c r="B21" s="2">
        <v>0</v>
      </c>
      <c r="D21" s="2">
        <v>1</v>
      </c>
      <c r="E21" s="2">
        <v>0</v>
      </c>
      <c r="F21" s="1" t="s">
        <v>92</v>
      </c>
      <c r="G21" s="1" t="s">
        <v>93</v>
      </c>
      <c r="H21" s="1" t="s">
        <v>94</v>
      </c>
    </row>
    <row r="22" spans="1:8" x14ac:dyDescent="0.2">
      <c r="A22" s="1" t="s">
        <v>95</v>
      </c>
      <c r="B22" s="2">
        <v>1</v>
      </c>
      <c r="E22" s="5">
        <v>2</v>
      </c>
      <c r="F22" s="1" t="s">
        <v>96</v>
      </c>
      <c r="G22" s="1" t="s">
        <v>97</v>
      </c>
      <c r="H22" s="3" t="s">
        <v>98</v>
      </c>
    </row>
    <row r="23" spans="1:8" x14ac:dyDescent="0.2">
      <c r="A23" s="1" t="s">
        <v>14</v>
      </c>
      <c r="B23" s="2">
        <v>1</v>
      </c>
      <c r="E23" s="2">
        <v>0</v>
      </c>
      <c r="F23" s="1" t="s">
        <v>99</v>
      </c>
      <c r="G23" s="1" t="s">
        <v>100</v>
      </c>
      <c r="H23" s="1" t="s">
        <v>101</v>
      </c>
    </row>
    <row r="24" spans="1:8" x14ac:dyDescent="0.2">
      <c r="A24" s="1" t="s">
        <v>102</v>
      </c>
      <c r="B24" s="2">
        <v>1</v>
      </c>
      <c r="E24" s="5">
        <v>50</v>
      </c>
      <c r="F24" s="1" t="s">
        <v>103</v>
      </c>
      <c r="G24" s="1" t="s">
        <v>104</v>
      </c>
      <c r="H24" s="1" t="s">
        <v>105</v>
      </c>
    </row>
    <row r="25" spans="1:8" x14ac:dyDescent="0.2">
      <c r="A25" s="1" t="s">
        <v>15</v>
      </c>
      <c r="E25" s="5"/>
      <c r="F25" s="1" t="s">
        <v>106</v>
      </c>
      <c r="G25" s="1" t="s">
        <v>107</v>
      </c>
      <c r="H25" s="3" t="s">
        <v>108</v>
      </c>
    </row>
    <row r="26" spans="1:8" x14ac:dyDescent="0.2">
      <c r="A26" s="1" t="s">
        <v>109</v>
      </c>
      <c r="B26" s="2">
        <v>0</v>
      </c>
      <c r="D26" s="2">
        <v>1</v>
      </c>
      <c r="E26" s="2">
        <v>0</v>
      </c>
      <c r="F26" s="1" t="s">
        <v>110</v>
      </c>
      <c r="G26" s="1" t="s">
        <v>104</v>
      </c>
      <c r="H26" s="1" t="s">
        <v>111</v>
      </c>
    </row>
    <row r="27" spans="1:8" x14ac:dyDescent="0.2">
      <c r="A27" s="1" t="s">
        <v>112</v>
      </c>
      <c r="B27" s="2">
        <v>1</v>
      </c>
      <c r="E27" s="5">
        <v>25</v>
      </c>
      <c r="F27" s="1" t="s">
        <v>113</v>
      </c>
      <c r="G27" s="1" t="s">
        <v>114</v>
      </c>
      <c r="H27" s="1" t="s">
        <v>115</v>
      </c>
    </row>
    <row r="28" spans="1:8" x14ac:dyDescent="0.2">
      <c r="A28" s="1" t="s">
        <v>19</v>
      </c>
      <c r="B28" s="2">
        <v>1</v>
      </c>
      <c r="E28" s="5">
        <v>10</v>
      </c>
      <c r="F28" s="1" t="s">
        <v>116</v>
      </c>
      <c r="G28" s="1" t="s">
        <v>117</v>
      </c>
      <c r="H28" s="1" t="s">
        <v>118</v>
      </c>
    </row>
    <row r="29" spans="1:8" x14ac:dyDescent="0.2">
      <c r="A29" s="1" t="s">
        <v>23</v>
      </c>
      <c r="B29" s="2">
        <v>0</v>
      </c>
      <c r="D29" s="2">
        <v>1</v>
      </c>
      <c r="E29" s="2">
        <v>0</v>
      </c>
      <c r="F29" s="1" t="s">
        <v>119</v>
      </c>
      <c r="G29" s="1" t="s">
        <v>120</v>
      </c>
      <c r="H29" s="1" t="s">
        <v>121</v>
      </c>
    </row>
    <row r="30" spans="1:8" x14ac:dyDescent="0.2">
      <c r="A30" s="1" t="s">
        <v>122</v>
      </c>
      <c r="B30" s="2">
        <v>0</v>
      </c>
      <c r="D30" s="2">
        <v>1</v>
      </c>
      <c r="E30" s="2">
        <v>0</v>
      </c>
      <c r="F30" s="1" t="s">
        <v>123</v>
      </c>
      <c r="G30" s="1" t="s">
        <v>124</v>
      </c>
      <c r="H30" s="1" t="s">
        <v>125</v>
      </c>
    </row>
    <row r="31" spans="1:8" x14ac:dyDescent="0.2">
      <c r="A31" s="1" t="s">
        <v>126</v>
      </c>
      <c r="B31" s="2">
        <v>0</v>
      </c>
      <c r="D31" s="2">
        <v>1</v>
      </c>
      <c r="E31" s="2">
        <v>0</v>
      </c>
      <c r="F31" s="1" t="s">
        <v>127</v>
      </c>
      <c r="G31" s="1" t="s">
        <v>128</v>
      </c>
      <c r="H31" s="1" t="s">
        <v>129</v>
      </c>
    </row>
    <row r="33" spans="1:8" x14ac:dyDescent="0.2">
      <c r="A33" s="1" t="s">
        <v>130</v>
      </c>
      <c r="E33" s="5">
        <v>5</v>
      </c>
      <c r="G33" s="1" t="s">
        <v>131</v>
      </c>
      <c r="H33" s="1" t="s">
        <v>132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ADAU1701_shield_RCA (Bill Of Ma</vt:lpstr>
      <vt:lpstr>ADAU1701_shield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Neil Davis</cp:lastModifiedBy>
  <cp:lastPrinted>2016-08-04T20:09:56Z</cp:lastPrinted>
  <dcterms:created xsi:type="dcterms:W3CDTF">2016-08-03T21:24:58Z</dcterms:created>
  <dcterms:modified xsi:type="dcterms:W3CDTF">2016-08-22T20:09:38Z</dcterms:modified>
</cp:coreProperties>
</file>